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 firstSheet="12" activeTab="12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Ποσοστό μεταβολής συνόλου 08-11" sheetId="5" r:id="rId12"/>
    <sheet name="Ποσοστό μεταβολής συνόλ 2011-18" sheetId="10" r:id="rId13"/>
  </sheets>
  <calcPr calcId="152511"/>
</workbook>
</file>

<file path=xl/calcChain.xml><?xml version="1.0" encoding="utf-8"?>
<calcChain xmlns="http://schemas.openxmlformats.org/spreadsheetml/2006/main">
  <c r="H20" i="10" l="1"/>
  <c r="H21" i="10"/>
  <c r="H22" i="10"/>
  <c r="H23" i="10"/>
  <c r="H19" i="10"/>
  <c r="H11" i="10"/>
  <c r="H8" i="10"/>
  <c r="H9" i="10"/>
  <c r="H10" i="10"/>
  <c r="H7" i="10"/>
  <c r="F22" i="14"/>
  <c r="E22" i="14"/>
  <c r="D22" i="14"/>
  <c r="C22" i="14"/>
  <c r="B22" i="14"/>
  <c r="G21" i="14"/>
  <c r="G20" i="14"/>
  <c r="G19" i="14"/>
  <c r="G18" i="14"/>
  <c r="F10" i="14"/>
  <c r="D10" i="14"/>
  <c r="B10" i="14"/>
  <c r="G9" i="14"/>
  <c r="G8" i="14"/>
  <c r="G7" i="14"/>
  <c r="E10" i="14"/>
  <c r="C10" i="14"/>
  <c r="F6" i="12"/>
  <c r="E6" i="12"/>
  <c r="D6" i="12"/>
  <c r="C6" i="12"/>
  <c r="B6" i="12"/>
  <c r="G22" i="14" l="1"/>
  <c r="H20" i="14" s="1"/>
  <c r="H18" i="14"/>
  <c r="G6" i="14"/>
  <c r="F22" i="12"/>
  <c r="D22" i="12"/>
  <c r="C22" i="12"/>
  <c r="B22" i="12"/>
  <c r="G21" i="12"/>
  <c r="G20" i="12"/>
  <c r="G19" i="12"/>
  <c r="E22" i="12"/>
  <c r="G18" i="12"/>
  <c r="F10" i="12"/>
  <c r="D10" i="12"/>
  <c r="C10" i="12"/>
  <c r="B10" i="12"/>
  <c r="G9" i="12"/>
  <c r="G8" i="12"/>
  <c r="G7" i="12"/>
  <c r="E10" i="12"/>
  <c r="G6" i="12"/>
  <c r="H19" i="14" l="1"/>
  <c r="H21" i="14"/>
  <c r="G10" i="14"/>
  <c r="H6" i="14" s="1"/>
  <c r="G20" i="10"/>
  <c r="G21" i="10"/>
  <c r="G10" i="12"/>
  <c r="G22" i="12"/>
  <c r="F6" i="11"/>
  <c r="F18" i="11"/>
  <c r="F22" i="11" s="1"/>
  <c r="C6" i="11"/>
  <c r="C10" i="11" s="1"/>
  <c r="C18" i="11"/>
  <c r="C22" i="11" s="1"/>
  <c r="D6" i="11"/>
  <c r="D18" i="11"/>
  <c r="E6" i="11"/>
  <c r="E10" i="11" s="1"/>
  <c r="E18" i="11"/>
  <c r="E22" i="11" s="1"/>
  <c r="B18" i="11"/>
  <c r="B22" i="11" s="1"/>
  <c r="B6" i="11"/>
  <c r="D22" i="11"/>
  <c r="G21" i="11"/>
  <c r="F22" i="10" s="1"/>
  <c r="G20" i="11"/>
  <c r="G19" i="11"/>
  <c r="F20" i="10" s="1"/>
  <c r="F10" i="11"/>
  <c r="D10" i="11"/>
  <c r="B10" i="11"/>
  <c r="G9" i="11"/>
  <c r="G10" i="10" s="1"/>
  <c r="G8" i="11"/>
  <c r="G9" i="10" s="1"/>
  <c r="G7" i="11"/>
  <c r="F8" i="10" s="1"/>
  <c r="F6" i="9"/>
  <c r="F10" i="9"/>
  <c r="F18" i="9"/>
  <c r="F22" i="9" s="1"/>
  <c r="C6" i="9"/>
  <c r="C18" i="9"/>
  <c r="C22" i="9" s="1"/>
  <c r="D6" i="9"/>
  <c r="D10" i="9" s="1"/>
  <c r="D18" i="9"/>
  <c r="D22" i="9" s="1"/>
  <c r="E6" i="9"/>
  <c r="E10" i="9" s="1"/>
  <c r="E18" i="9"/>
  <c r="E22" i="9" s="1"/>
  <c r="B18" i="9"/>
  <c r="G18" i="9" s="1"/>
  <c r="B22" i="9"/>
  <c r="B6" i="9"/>
  <c r="B10" i="9" s="1"/>
  <c r="G21" i="9"/>
  <c r="G20" i="9"/>
  <c r="F21" i="10" s="1"/>
  <c r="G19" i="9"/>
  <c r="G9" i="9"/>
  <c r="F10" i="10" s="1"/>
  <c r="G8" i="9"/>
  <c r="G7" i="9"/>
  <c r="C10" i="9"/>
  <c r="F6" i="8"/>
  <c r="F18" i="8"/>
  <c r="C6" i="8"/>
  <c r="C10" i="8" s="1"/>
  <c r="C18" i="8"/>
  <c r="C22" i="8" s="1"/>
  <c r="D6" i="8"/>
  <c r="D10" i="8"/>
  <c r="D18" i="8"/>
  <c r="D22" i="8" s="1"/>
  <c r="E6" i="8"/>
  <c r="E10" i="8"/>
  <c r="E18" i="8"/>
  <c r="B6" i="8"/>
  <c r="B10" i="8" s="1"/>
  <c r="B18" i="8"/>
  <c r="B22" i="8" s="1"/>
  <c r="F6" i="7"/>
  <c r="F10" i="7" s="1"/>
  <c r="F18" i="7"/>
  <c r="F22" i="7" s="1"/>
  <c r="C6" i="7"/>
  <c r="C18" i="7"/>
  <c r="C22" i="7"/>
  <c r="D6" i="7"/>
  <c r="D10" i="7" s="1"/>
  <c r="D18" i="7"/>
  <c r="E6" i="7"/>
  <c r="E10" i="7" s="1"/>
  <c r="E18" i="7"/>
  <c r="E22" i="7" s="1"/>
  <c r="B6" i="7"/>
  <c r="G6" i="7" s="1"/>
  <c r="B18" i="7"/>
  <c r="B22" i="7" s="1"/>
  <c r="F6" i="6"/>
  <c r="F10" i="6"/>
  <c r="F18" i="6"/>
  <c r="F22" i="6" s="1"/>
  <c r="C6" i="6"/>
  <c r="C18" i="6"/>
  <c r="D6" i="6"/>
  <c r="D18" i="6"/>
  <c r="E6" i="6"/>
  <c r="E18" i="6"/>
  <c r="E22" i="6" s="1"/>
  <c r="B18" i="6"/>
  <c r="G18" i="6" s="1"/>
  <c r="B6" i="6"/>
  <c r="G6" i="6" s="1"/>
  <c r="F22" i="8"/>
  <c r="G21" i="8"/>
  <c r="E22" i="10" s="1"/>
  <c r="G20" i="8"/>
  <c r="G19" i="8"/>
  <c r="F10" i="8"/>
  <c r="G9" i="8"/>
  <c r="E10" i="10" s="1"/>
  <c r="G8" i="8"/>
  <c r="G7" i="8"/>
  <c r="E8" i="10" s="1"/>
  <c r="D22" i="7"/>
  <c r="G21" i="7"/>
  <c r="G20" i="7"/>
  <c r="D21" i="10" s="1"/>
  <c r="G19" i="7"/>
  <c r="C10" i="7"/>
  <c r="B10" i="7"/>
  <c r="G9" i="7"/>
  <c r="G8" i="7"/>
  <c r="G7" i="7"/>
  <c r="D8" i="10" s="1"/>
  <c r="C22" i="6"/>
  <c r="B22" i="6"/>
  <c r="G21" i="6"/>
  <c r="G20" i="6"/>
  <c r="B21" i="10" s="1"/>
  <c r="G19" i="6"/>
  <c r="E10" i="6"/>
  <c r="C10" i="6"/>
  <c r="G9" i="6"/>
  <c r="C10" i="10" s="1"/>
  <c r="G8" i="6"/>
  <c r="B9" i="10" s="1"/>
  <c r="G7" i="6"/>
  <c r="C8" i="10"/>
  <c r="G8" i="3"/>
  <c r="C9" i="5" s="1"/>
  <c r="G7" i="3"/>
  <c r="G6" i="3"/>
  <c r="D8" i="5"/>
  <c r="F22" i="4"/>
  <c r="E22" i="4"/>
  <c r="D22" i="4"/>
  <c r="C22" i="4"/>
  <c r="B22" i="4"/>
  <c r="G21" i="4"/>
  <c r="D22" i="5"/>
  <c r="G20" i="4"/>
  <c r="D21" i="5" s="1"/>
  <c r="G19" i="4"/>
  <c r="D20" i="5"/>
  <c r="G18" i="4"/>
  <c r="D19" i="5" s="1"/>
  <c r="F10" i="4"/>
  <c r="E10" i="4"/>
  <c r="D10" i="4"/>
  <c r="C10" i="4"/>
  <c r="B10" i="4"/>
  <c r="G9" i="4"/>
  <c r="E10" i="5" s="1"/>
  <c r="G8" i="4"/>
  <c r="D9" i="5" s="1"/>
  <c r="G7" i="4"/>
  <c r="G6" i="4"/>
  <c r="D7" i="5" s="1"/>
  <c r="F22" i="3"/>
  <c r="E22" i="3"/>
  <c r="D22" i="3"/>
  <c r="C22" i="3"/>
  <c r="B22" i="3"/>
  <c r="G21" i="3"/>
  <c r="G20" i="3"/>
  <c r="G22" i="3" s="1"/>
  <c r="G19" i="3"/>
  <c r="H19" i="3" s="1"/>
  <c r="G18" i="3"/>
  <c r="H18" i="3" s="1"/>
  <c r="F10" i="3"/>
  <c r="E10" i="3"/>
  <c r="D10" i="3"/>
  <c r="C10" i="3"/>
  <c r="B10" i="3"/>
  <c r="G9" i="3"/>
  <c r="C10" i="5" s="1"/>
  <c r="F22" i="2"/>
  <c r="E22" i="2"/>
  <c r="D22" i="2"/>
  <c r="C22" i="2"/>
  <c r="B22" i="2"/>
  <c r="G21" i="2"/>
  <c r="B22" i="5" s="1"/>
  <c r="G20" i="2"/>
  <c r="B21" i="5" s="1"/>
  <c r="G19" i="2"/>
  <c r="B20" i="5" s="1"/>
  <c r="G18" i="2"/>
  <c r="B19" i="5" s="1"/>
  <c r="F10" i="2"/>
  <c r="E10" i="2"/>
  <c r="D10" i="2"/>
  <c r="C10" i="2"/>
  <c r="B10" i="2"/>
  <c r="G9" i="2"/>
  <c r="G8" i="2"/>
  <c r="B9" i="5" s="1"/>
  <c r="G7" i="2"/>
  <c r="C8" i="5" s="1"/>
  <c r="G6" i="2"/>
  <c r="C7" i="5" s="1"/>
  <c r="G20" i="1"/>
  <c r="G19" i="1"/>
  <c r="G18" i="1"/>
  <c r="G21" i="1" s="1"/>
  <c r="G17" i="1"/>
  <c r="F21" i="1"/>
  <c r="G9" i="1"/>
  <c r="H9" i="1" s="1"/>
  <c r="G8" i="1"/>
  <c r="H8" i="1" s="1"/>
  <c r="G7" i="1"/>
  <c r="E8" i="5" s="1"/>
  <c r="G6" i="1"/>
  <c r="F10" i="1"/>
  <c r="E21" i="1"/>
  <c r="D21" i="1"/>
  <c r="C21" i="1"/>
  <c r="B21" i="1"/>
  <c r="E10" i="1"/>
  <c r="D10" i="1"/>
  <c r="C10" i="1"/>
  <c r="B10" i="1"/>
  <c r="G10" i="3"/>
  <c r="H7" i="3" s="1"/>
  <c r="G10" i="1"/>
  <c r="E11" i="5" s="1"/>
  <c r="H9" i="3"/>
  <c r="B8" i="5"/>
  <c r="G22" i="4"/>
  <c r="H21" i="4" s="1"/>
  <c r="E22" i="8"/>
  <c r="G18" i="7"/>
  <c r="D22" i="6"/>
  <c r="G10" i="4"/>
  <c r="H8" i="4" s="1"/>
  <c r="G10" i="2"/>
  <c r="H8" i="2" s="1"/>
  <c r="H6" i="2"/>
  <c r="H7" i="4"/>
  <c r="H6" i="4"/>
  <c r="H9" i="2"/>
  <c r="G6" i="9"/>
  <c r="G10" i="9" s="1"/>
  <c r="E20" i="10"/>
  <c r="E21" i="10"/>
  <c r="G6" i="8"/>
  <c r="G10" i="8" s="1"/>
  <c r="D9" i="10"/>
  <c r="E9" i="10"/>
  <c r="D10" i="10"/>
  <c r="D20" i="10"/>
  <c r="D22" i="10"/>
  <c r="G22" i="7"/>
  <c r="C22" i="10"/>
  <c r="C21" i="10"/>
  <c r="C9" i="10"/>
  <c r="C20" i="10"/>
  <c r="B20" i="10"/>
  <c r="D10" i="6"/>
  <c r="B8" i="10"/>
  <c r="B22" i="10"/>
  <c r="B10" i="10"/>
  <c r="E7" i="10"/>
  <c r="H20" i="7"/>
  <c r="H19" i="7"/>
  <c r="H18" i="7"/>
  <c r="H22" i="7" s="1"/>
  <c r="H21" i="7"/>
  <c r="G6" i="11"/>
  <c r="G7" i="10" s="1"/>
  <c r="G18" i="11"/>
  <c r="G19" i="10" s="1"/>
  <c r="G22" i="11"/>
  <c r="H18" i="11" s="1"/>
  <c r="G10" i="11"/>
  <c r="F11" i="10" s="1"/>
  <c r="H7" i="11"/>
  <c r="H9" i="11"/>
  <c r="H22" i="14" l="1"/>
  <c r="H9" i="14"/>
  <c r="H7" i="14"/>
  <c r="H8" i="14"/>
  <c r="G22" i="9"/>
  <c r="E22" i="5"/>
  <c r="H18" i="1"/>
  <c r="H20" i="1"/>
  <c r="H17" i="1"/>
  <c r="H21" i="1" s="1"/>
  <c r="H19" i="1"/>
  <c r="H21" i="3"/>
  <c r="C19" i="10"/>
  <c r="B19" i="10"/>
  <c r="G22" i="6"/>
  <c r="H9" i="8"/>
  <c r="H7" i="8"/>
  <c r="H8" i="8"/>
  <c r="H8" i="9"/>
  <c r="H7" i="9"/>
  <c r="H9" i="9"/>
  <c r="E11" i="10"/>
  <c r="B7" i="10"/>
  <c r="G10" i="6"/>
  <c r="G10" i="7"/>
  <c r="C7" i="10"/>
  <c r="H8" i="11"/>
  <c r="H6" i="11"/>
  <c r="H10" i="11" s="1"/>
  <c r="D7" i="10"/>
  <c r="H6" i="9"/>
  <c r="H7" i="2"/>
  <c r="H10" i="2" s="1"/>
  <c r="H9" i="4"/>
  <c r="H10" i="4" s="1"/>
  <c r="D11" i="5"/>
  <c r="H19" i="4"/>
  <c r="E20" i="5" s="1"/>
  <c r="H20" i="3"/>
  <c r="E7" i="5"/>
  <c r="E9" i="5"/>
  <c r="B10" i="6"/>
  <c r="F7" i="10"/>
  <c r="G8" i="10"/>
  <c r="H20" i="11"/>
  <c r="H21" i="11"/>
  <c r="H22" i="11" s="1"/>
  <c r="H6" i="8"/>
  <c r="H10" i="8" s="1"/>
  <c r="B11" i="5"/>
  <c r="E23" i="5"/>
  <c r="D10" i="5"/>
  <c r="B7" i="5"/>
  <c r="H6" i="3"/>
  <c r="H6" i="1"/>
  <c r="G22" i="2"/>
  <c r="G18" i="8"/>
  <c r="F19" i="10"/>
  <c r="G22" i="10"/>
  <c r="H19" i="11"/>
  <c r="H18" i="4"/>
  <c r="C11" i="5"/>
  <c r="H20" i="4"/>
  <c r="E21" i="5" s="1"/>
  <c r="B10" i="5"/>
  <c r="H8" i="3"/>
  <c r="H7" i="1"/>
  <c r="F9" i="10"/>
  <c r="H20" i="12"/>
  <c r="G23" i="10"/>
  <c r="D23" i="5"/>
  <c r="H8" i="12"/>
  <c r="G11" i="10"/>
  <c r="H6" i="12"/>
  <c r="H9" i="12"/>
  <c r="H7" i="12"/>
  <c r="H21" i="12"/>
  <c r="H18" i="12"/>
  <c r="H19" i="12"/>
  <c r="H10" i="14" l="1"/>
  <c r="H20" i="2"/>
  <c r="H18" i="2"/>
  <c r="B23" i="5"/>
  <c r="H19" i="2"/>
  <c r="C20" i="5" s="1"/>
  <c r="H7" i="7"/>
  <c r="H9" i="7"/>
  <c r="C11" i="10"/>
  <c r="H8" i="7"/>
  <c r="H19" i="6"/>
  <c r="C23" i="10"/>
  <c r="H21" i="6"/>
  <c r="B23" i="10"/>
  <c r="H20" i="6"/>
  <c r="C23" i="5"/>
  <c r="H20" i="9"/>
  <c r="H19" i="9"/>
  <c r="H21" i="9"/>
  <c r="F23" i="10"/>
  <c r="H10" i="1"/>
  <c r="H21" i="2"/>
  <c r="C22" i="5" s="1"/>
  <c r="C21" i="5"/>
  <c r="H8" i="6"/>
  <c r="H7" i="6"/>
  <c r="H9" i="6"/>
  <c r="B11" i="10"/>
  <c r="H22" i="12"/>
  <c r="H22" i="4"/>
  <c r="E19" i="5"/>
  <c r="H10" i="3"/>
  <c r="H10" i="9"/>
  <c r="H6" i="7"/>
  <c r="H6" i="6"/>
  <c r="H10" i="6" s="1"/>
  <c r="D11" i="10"/>
  <c r="H18" i="6"/>
  <c r="H18" i="9"/>
  <c r="H22" i="3"/>
  <c r="D19" i="10"/>
  <c r="G22" i="8"/>
  <c r="H18" i="8"/>
  <c r="E19" i="10"/>
  <c r="H10" i="12"/>
  <c r="H10" i="7" l="1"/>
  <c r="D23" i="10"/>
  <c r="H19" i="8"/>
  <c r="H21" i="8"/>
  <c r="H20" i="8"/>
  <c r="H22" i="8" s="1"/>
  <c r="H22" i="6"/>
  <c r="E23" i="10"/>
  <c r="H22" i="2"/>
  <c r="C19" i="5"/>
  <c r="H22" i="9"/>
</calcChain>
</file>

<file path=xl/sharedStrings.xml><?xml version="1.0" encoding="utf-8"?>
<sst xmlns="http://schemas.openxmlformats.org/spreadsheetml/2006/main" count="488" uniqueCount="68">
  <si>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</si>
  <si>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</si>
  <si>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</si>
  <si>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</si>
  <si>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</si>
  <si>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</si>
  <si>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</si>
  <si>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</si>
  <si>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</si>
  <si>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</si>
  <si>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</si>
  <si>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</si>
  <si>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</si>
  <si>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</si>
  <si>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</si>
  <si>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</si>
  <si>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</si>
  <si>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</si>
  <si>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</si>
  <si>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</si>
  <si>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</si>
  <si>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</si>
  <si>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</si>
  <si>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</si>
  <si>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</si>
  <si>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</si>
  <si>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</si>
  <si>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</si>
  <si>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</si>
  <si>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</si>
  <si>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</si>
  <si>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</si>
  <si>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</si>
  <si>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</si>
  <si>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</si>
  <si>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</si>
  <si>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</si>
  <si>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</si>
  <si>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</si>
  <si>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</si>
  <si>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</si>
  <si>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</si>
  <si>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</si>
  <si>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</si>
  <si>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</si>
  <si>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</si>
  <si>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</si>
  <si>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</si>
  <si>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</si>
  <si>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</si>
  <si>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</si>
  <si>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</si>
  <si>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</si>
  <si>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</si>
  <si>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</si>
  <si>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</si>
  <si>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</si>
  <si>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</si>
  <si>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</si>
  <si>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</si>
  <si>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</si>
  <si>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</si>
  <si>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</si>
  <si>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</si>
  <si>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</si>
  <si>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>Ποσοστό μεταβολής του συνόλου των μισθωτών στην Τουριστική Βιομηχανία για τα χρόνια 2011-2018</t>
  </si>
  <si>
    <t>Εισφορείς Τουριστικής Βιομηχ. Ξενοδοχεία, Εστιατόρια, κατασκευές, κατά κοινότητα, επαρχία 2011-2018</t>
  </si>
  <si>
    <t>Ποσοστό μεταβολής του συνόλου των μισθωτών στον Κατασκευαστικό Τομέα για τα χρόνια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</si>
</sst>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[$-408]d\-mmm\-yy;@"/>
    <numFmt numFmtId="165" formatCode="0.0%"/>
  </numFmts>
  <fonts count="12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5" fontId="0" fillId="0" borderId="15" xfId="0" applyNumberFormat="1" applyBorder="1"/>
    <xf numFmtId="165" fontId="2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right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A43" sqref="A43"/>
    </sheetView>
  </sheetViews>
  <sheetFormatPr defaultRowHeight="12.75" x14ac:dyDescent="0.2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 x14ac:dyDescent="0.25">
      <c r="A1" s="12" t="s">
        <v>9</v>
      </c>
      <c r="B1" s="1"/>
    </row>
    <row r="2" spans="1:11" ht="34.5" customHeight="1" x14ac:dyDescent="0.2">
      <c r="A2" s="84" t="s">
        <v>20</v>
      </c>
      <c r="B2" s="84"/>
      <c r="C2" s="84"/>
      <c r="D2" s="84"/>
      <c r="E2" s="84"/>
      <c r="F2" s="84"/>
      <c r="G2" s="84"/>
      <c r="H2" s="84"/>
    </row>
    <row r="3" spans="1:11" ht="12.75" customHeight="1" thickBot="1" x14ac:dyDescent="0.25">
      <c r="A3" s="5"/>
      <c r="B3" s="5"/>
      <c r="C3" s="5"/>
      <c r="D3" s="5"/>
      <c r="E3" s="5"/>
      <c r="F3" s="5"/>
      <c r="G3" s="17"/>
    </row>
    <row r="4" spans="1:11" ht="25.5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11" ht="25.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11" ht="25.5" customHeight="1" x14ac:dyDescent="0.2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 x14ac:dyDescent="0.2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 x14ac:dyDescent="0.2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 x14ac:dyDescent="0.25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 x14ac:dyDescent="0.25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 x14ac:dyDescent="0.2">
      <c r="A11" s="7"/>
      <c r="B11" s="45"/>
      <c r="C11" s="45"/>
      <c r="D11" s="45"/>
      <c r="E11" s="45"/>
      <c r="F11" s="45"/>
      <c r="G11" s="45"/>
      <c r="H11" s="46"/>
    </row>
    <row r="12" spans="1:11" ht="15" customHeight="1" x14ac:dyDescent="0.2">
      <c r="A12" s="7"/>
      <c r="B12" s="45"/>
      <c r="C12" s="45"/>
      <c r="D12" s="45"/>
      <c r="E12" s="45"/>
      <c r="F12" s="45"/>
      <c r="G12" s="45"/>
      <c r="H12" s="46"/>
    </row>
    <row r="13" spans="1:11" ht="15" customHeight="1" x14ac:dyDescent="0.2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 x14ac:dyDescent="0.25">
      <c r="A14" s="84" t="s">
        <v>21</v>
      </c>
      <c r="B14" s="84"/>
      <c r="C14" s="84"/>
      <c r="D14" s="84"/>
      <c r="E14" s="84"/>
      <c r="F14" s="84"/>
      <c r="G14" s="84"/>
      <c r="H14" s="84"/>
      <c r="I14" s="10"/>
      <c r="J14" s="10"/>
      <c r="K14" s="10"/>
    </row>
    <row r="15" spans="1:11" ht="20.100000000000001" customHeight="1" x14ac:dyDescent="0.2">
      <c r="A15" s="36" t="s">
        <v>8</v>
      </c>
      <c r="B15" s="81" t="s">
        <v>12</v>
      </c>
      <c r="C15" s="82"/>
      <c r="D15" s="82"/>
      <c r="E15" s="82"/>
      <c r="F15" s="82"/>
      <c r="G15" s="83"/>
      <c r="H15" s="85" t="s">
        <v>19</v>
      </c>
    </row>
    <row r="16" spans="1:11" ht="20.100000000000001" customHeight="1" x14ac:dyDescent="0.2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86"/>
    </row>
    <row r="17" spans="1:10" ht="24.75" customHeight="1" x14ac:dyDescent="0.2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 x14ac:dyDescent="0.2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 x14ac:dyDescent="0.2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 x14ac:dyDescent="0.25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 x14ac:dyDescent="0.25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 x14ac:dyDescent="0.2">
      <c r="A22" s="9"/>
    </row>
    <row r="23" spans="1:10" x14ac:dyDescent="0.2">
      <c r="A23" s="4"/>
    </row>
    <row r="25" spans="1:10" ht="39.7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  <c r="I25" s="11"/>
      <c r="J25" s="11"/>
    </row>
    <row r="26" spans="1:10" x14ac:dyDescent="0.2">
      <c r="A26" s="6"/>
      <c r="B26" s="6"/>
      <c r="C26" s="6"/>
      <c r="D26" s="6"/>
      <c r="E26" s="6"/>
      <c r="F26" s="6"/>
      <c r="G26" s="6"/>
    </row>
    <row r="27" spans="1:10" ht="29.2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  <c r="I27" s="10"/>
      <c r="J27" s="10"/>
    </row>
    <row r="31" spans="1:10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G19" sqref="G19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4" t="s">
        <v>58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25.5" x14ac:dyDescent="0.2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 x14ac:dyDescent="0.2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 x14ac:dyDescent="0.2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 x14ac:dyDescent="0.25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 x14ac:dyDescent="0.25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4" t="s">
        <v>59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74"/>
      <c r="B15" s="74"/>
      <c r="C15" s="74"/>
      <c r="D15" s="74"/>
      <c r="E15" s="74"/>
      <c r="F15" s="74"/>
      <c r="G15" s="74"/>
      <c r="H15" s="74"/>
    </row>
    <row r="16" spans="1:8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 x14ac:dyDescent="0.2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 x14ac:dyDescent="0.2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 x14ac:dyDescent="0.25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 x14ac:dyDescent="0.25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workbookViewId="0">
      <selection activeCell="G19" sqref="G19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4" t="s">
        <v>61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25.5" x14ac:dyDescent="0.2">
      <c r="A6" s="16" t="s">
        <v>6</v>
      </c>
      <c r="B6" s="21">
        <v>7574</v>
      </c>
      <c r="C6" s="22">
        <v>7602</v>
      </c>
      <c r="D6" s="22">
        <v>4765</v>
      </c>
      <c r="E6" s="22">
        <v>7326</v>
      </c>
      <c r="F6" s="22">
        <v>4738</v>
      </c>
      <c r="G6" s="22">
        <f>B6+C6+D6+E6+F6</f>
        <v>32005</v>
      </c>
      <c r="H6" s="32">
        <f>(G6/G10)</f>
        <v>0.46537158477891033</v>
      </c>
    </row>
    <row r="7" spans="1:8" x14ac:dyDescent="0.2">
      <c r="A7" s="3" t="s">
        <v>1</v>
      </c>
      <c r="B7" s="21">
        <v>25</v>
      </c>
      <c r="C7" s="22">
        <v>67</v>
      </c>
      <c r="D7" s="22">
        <v>23</v>
      </c>
      <c r="E7" s="22">
        <v>50</v>
      </c>
      <c r="F7" s="22">
        <v>6</v>
      </c>
      <c r="G7" s="22">
        <f>B7+C7+D7+E7+F7</f>
        <v>171</v>
      </c>
      <c r="H7" s="32">
        <f>(G7/G10)</f>
        <v>2.4864408997717128E-3</v>
      </c>
    </row>
    <row r="8" spans="1:8" x14ac:dyDescent="0.2">
      <c r="A8" s="3" t="s">
        <v>2</v>
      </c>
      <c r="B8" s="21">
        <v>1897</v>
      </c>
      <c r="C8" s="22">
        <v>1496</v>
      </c>
      <c r="D8" s="22">
        <v>1017</v>
      </c>
      <c r="E8" s="22">
        <v>747</v>
      </c>
      <c r="F8" s="22">
        <v>1129</v>
      </c>
      <c r="G8" s="22">
        <f>B8+C8+D8+E8+F8</f>
        <v>6286</v>
      </c>
      <c r="H8" s="32">
        <f>(G8/G10)</f>
        <v>9.1402149099210447E-2</v>
      </c>
    </row>
    <row r="9" spans="1:8" ht="13.5" thickBot="1" x14ac:dyDescent="0.25">
      <c r="A9" s="23" t="s">
        <v>3</v>
      </c>
      <c r="B9" s="24">
        <v>5739</v>
      </c>
      <c r="C9" s="25">
        <v>5020</v>
      </c>
      <c r="D9" s="25">
        <v>3491</v>
      </c>
      <c r="E9" s="22">
        <v>7835</v>
      </c>
      <c r="F9" s="25">
        <v>8226</v>
      </c>
      <c r="G9" s="25">
        <f>B9+C9+D9+E9+F9</f>
        <v>30311</v>
      </c>
      <c r="H9" s="37">
        <f>(G9/G10)</f>
        <v>0.44073982522210753</v>
      </c>
    </row>
    <row r="10" spans="1:8" ht="13.5" thickBot="1" x14ac:dyDescent="0.25">
      <c r="A10" s="26" t="s">
        <v>0</v>
      </c>
      <c r="B10" s="27">
        <f t="shared" ref="B10:H10" si="0">SUM(B6:B9)</f>
        <v>15235</v>
      </c>
      <c r="C10" s="27">
        <f t="shared" si="0"/>
        <v>14185</v>
      </c>
      <c r="D10" s="27">
        <f t="shared" si="0"/>
        <v>9296</v>
      </c>
      <c r="E10" s="27">
        <f t="shared" si="0"/>
        <v>15958</v>
      </c>
      <c r="F10" s="27">
        <f t="shared" si="0"/>
        <v>14099</v>
      </c>
      <c r="G10" s="27">
        <f t="shared" si="0"/>
        <v>68773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4" t="s">
        <v>62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75"/>
      <c r="B15" s="75"/>
      <c r="C15" s="75"/>
      <c r="D15" s="75"/>
      <c r="E15" s="75"/>
      <c r="F15" s="75"/>
      <c r="G15" s="75"/>
      <c r="H15" s="75"/>
    </row>
    <row r="16" spans="1:8" x14ac:dyDescent="0.2">
      <c r="A16" s="88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6990</v>
      </c>
      <c r="C18" s="22">
        <v>5374</v>
      </c>
      <c r="D18" s="22">
        <v>3037</v>
      </c>
      <c r="E18" s="22">
        <v>1278</v>
      </c>
      <c r="F18" s="22">
        <v>2183</v>
      </c>
      <c r="G18" s="22">
        <f>B18+C18+D18+E18+F18</f>
        <v>18862</v>
      </c>
      <c r="H18" s="39">
        <f>(G18/G22)</f>
        <v>0.53545676488957017</v>
      </c>
    </row>
    <row r="19" spans="1:8" x14ac:dyDescent="0.2">
      <c r="A19" s="3" t="s">
        <v>1</v>
      </c>
      <c r="B19" s="21">
        <v>263</v>
      </c>
      <c r="C19" s="22">
        <v>81</v>
      </c>
      <c r="D19" s="22">
        <v>206</v>
      </c>
      <c r="E19" s="22">
        <v>143</v>
      </c>
      <c r="F19" s="22">
        <v>21</v>
      </c>
      <c r="G19" s="22">
        <f>B19+C19+D19+E19+F19</f>
        <v>714</v>
      </c>
      <c r="H19" s="39">
        <f>(G19/G22)</f>
        <v>2.0269119400442855E-2</v>
      </c>
    </row>
    <row r="20" spans="1:8" x14ac:dyDescent="0.2">
      <c r="A20" s="3" t="s">
        <v>2</v>
      </c>
      <c r="B20" s="21">
        <v>857</v>
      </c>
      <c r="C20" s="22">
        <v>1464</v>
      </c>
      <c r="D20" s="22">
        <v>238</v>
      </c>
      <c r="E20" s="22">
        <v>63</v>
      </c>
      <c r="F20" s="22">
        <v>1020</v>
      </c>
      <c r="G20" s="22">
        <f>B20+C20+D20+E20+F20</f>
        <v>3642</v>
      </c>
      <c r="H20" s="39">
        <f>(G20/G22)</f>
        <v>0.10338954181570431</v>
      </c>
    </row>
    <row r="21" spans="1:8" ht="13.5" thickBot="1" x14ac:dyDescent="0.25">
      <c r="A21" s="23" t="s">
        <v>3</v>
      </c>
      <c r="B21" s="24">
        <v>3910</v>
      </c>
      <c r="C21" s="22">
        <v>3563</v>
      </c>
      <c r="D21" s="25">
        <v>1476</v>
      </c>
      <c r="E21" s="22">
        <v>890</v>
      </c>
      <c r="F21" s="25">
        <v>2169</v>
      </c>
      <c r="G21" s="25">
        <f>B21+C21+D21+E21+F21</f>
        <v>12008</v>
      </c>
      <c r="H21" s="40">
        <f>(G21/G22)</f>
        <v>0.34088457389428262</v>
      </c>
    </row>
    <row r="22" spans="1:8" ht="13.5" thickBot="1" x14ac:dyDescent="0.25">
      <c r="A22" s="26" t="s">
        <v>0</v>
      </c>
      <c r="B22" s="27">
        <f t="shared" ref="B22:H22" si="1">SUM(B18:B21)</f>
        <v>12020</v>
      </c>
      <c r="C22" s="27">
        <f t="shared" si="1"/>
        <v>10482</v>
      </c>
      <c r="D22" s="27">
        <f t="shared" si="1"/>
        <v>4957</v>
      </c>
      <c r="E22" s="27">
        <f t="shared" si="1"/>
        <v>2374</v>
      </c>
      <c r="F22" s="27">
        <f t="shared" si="1"/>
        <v>5393</v>
      </c>
      <c r="G22" s="27">
        <f t="shared" si="1"/>
        <v>35226</v>
      </c>
      <c r="H22" s="28">
        <f t="shared" si="1"/>
        <v>0.99999999999999989</v>
      </c>
    </row>
    <row r="23" spans="1:8" x14ac:dyDescent="0.2">
      <c r="A23" s="9"/>
    </row>
    <row r="25" spans="1:8" ht="44.2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J42" sqref="J42"/>
    </sheetView>
  </sheetViews>
  <sheetFormatPr defaultRowHeight="12.75" x14ac:dyDescent="0.2"/>
  <cols>
    <col min="1" max="1" width="16" customWidth="1"/>
    <col min="2" max="5" width="12.7109375" customWidth="1"/>
  </cols>
  <sheetData>
    <row r="1" spans="1:5" ht="16.5" customHeight="1" x14ac:dyDescent="0.25">
      <c r="A1" s="12" t="s">
        <v>9</v>
      </c>
      <c r="B1" s="1"/>
    </row>
    <row r="2" spans="1:5" ht="11.25" customHeight="1" x14ac:dyDescent="0.25">
      <c r="A2" s="12"/>
      <c r="B2" s="1"/>
    </row>
    <row r="3" spans="1:5" ht="30.75" customHeight="1" x14ac:dyDescent="0.2">
      <c r="A3" s="84" t="s">
        <v>36</v>
      </c>
      <c r="B3" s="84"/>
      <c r="C3" s="84"/>
      <c r="D3" s="84"/>
      <c r="E3" s="84"/>
    </row>
    <row r="4" spans="1:5" ht="15.75" thickBot="1" x14ac:dyDescent="0.25">
      <c r="A4" s="5"/>
      <c r="B4" s="5"/>
      <c r="C4" s="5"/>
      <c r="D4" s="5"/>
      <c r="E4" s="5"/>
    </row>
    <row r="5" spans="1:5" ht="20.100000000000001" customHeight="1" x14ac:dyDescent="0.2">
      <c r="A5" s="36" t="s">
        <v>8</v>
      </c>
      <c r="B5" s="81" t="s">
        <v>35</v>
      </c>
      <c r="C5" s="82"/>
      <c r="D5" s="82"/>
      <c r="E5" s="87"/>
    </row>
    <row r="6" spans="1:5" ht="20.100000000000001" customHeight="1" x14ac:dyDescent="0.2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 x14ac:dyDescent="0.2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 x14ac:dyDescent="0.2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 x14ac:dyDescent="0.2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 x14ac:dyDescent="0.25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 x14ac:dyDescent="0.25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 x14ac:dyDescent="0.2">
      <c r="A12" s="53"/>
      <c r="B12" s="54"/>
      <c r="C12" s="55"/>
      <c r="D12" s="56"/>
      <c r="E12" s="56"/>
    </row>
    <row r="13" spans="1:5" ht="15" x14ac:dyDescent="0.25">
      <c r="A13" s="12" t="s">
        <v>10</v>
      </c>
      <c r="B13" s="1"/>
    </row>
    <row r="14" spans="1:5" ht="12" customHeight="1" x14ac:dyDescent="0.25">
      <c r="A14" s="12"/>
      <c r="B14" s="1"/>
    </row>
    <row r="15" spans="1:5" ht="29.25" customHeight="1" x14ac:dyDescent="0.2">
      <c r="A15" s="84" t="s">
        <v>37</v>
      </c>
      <c r="B15" s="84"/>
      <c r="C15" s="84"/>
      <c r="D15" s="84"/>
      <c r="E15" s="84"/>
    </row>
    <row r="16" spans="1:5" ht="15.75" thickBot="1" x14ac:dyDescent="0.25">
      <c r="A16" s="35"/>
      <c r="B16" s="35"/>
      <c r="C16" s="35"/>
      <c r="D16" s="35"/>
      <c r="E16" s="35"/>
    </row>
    <row r="17" spans="1:7" ht="27.75" customHeight="1" x14ac:dyDescent="0.2">
      <c r="A17" s="36" t="s">
        <v>8</v>
      </c>
      <c r="B17" s="81" t="s">
        <v>35</v>
      </c>
      <c r="C17" s="82"/>
      <c r="D17" s="82"/>
      <c r="E17" s="87"/>
    </row>
    <row r="18" spans="1:7" ht="18" customHeight="1" x14ac:dyDescent="0.2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 x14ac:dyDescent="0.2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 x14ac:dyDescent="0.2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 x14ac:dyDescent="0.2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 x14ac:dyDescent="0.25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 x14ac:dyDescent="0.25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 x14ac:dyDescent="0.2">
      <c r="A25" s="79" t="s">
        <v>7</v>
      </c>
      <c r="B25" s="79"/>
      <c r="C25" s="79"/>
      <c r="D25" s="79"/>
      <c r="E25" s="79"/>
      <c r="F25" s="79"/>
      <c r="G25" s="79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0" t="s">
        <v>11</v>
      </c>
      <c r="B27" s="80"/>
      <c r="C27" s="80"/>
      <c r="D27" s="80"/>
      <c r="E27" s="80"/>
      <c r="F27" s="80"/>
      <c r="G27" s="80"/>
    </row>
    <row r="38" spans="1:7" x14ac:dyDescent="0.2">
      <c r="A38" s="13"/>
      <c r="B38" s="13"/>
      <c r="C38" s="13"/>
      <c r="D38" s="13"/>
      <c r="E38" s="13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E40" s="14" t="s">
        <v>4</v>
      </c>
      <c r="F40" s="13"/>
    </row>
    <row r="41" spans="1:7" x14ac:dyDescent="0.2">
      <c r="A41" s="13"/>
      <c r="B41" s="13"/>
      <c r="C41" s="13"/>
      <c r="D41" s="13"/>
      <c r="E41" s="14" t="s">
        <v>5</v>
      </c>
      <c r="F41" s="13"/>
    </row>
    <row r="42" spans="1:7" x14ac:dyDescent="0.2">
      <c r="A42" s="13"/>
      <c r="B42" s="13"/>
      <c r="C42" s="13"/>
      <c r="D42" s="13"/>
      <c r="E42" s="13"/>
      <c r="F42" s="14"/>
      <c r="G42" s="13"/>
    </row>
    <row r="43" spans="1:7" x14ac:dyDescent="0.2">
      <c r="A43" s="13"/>
      <c r="B43" s="13"/>
      <c r="C43" s="13"/>
      <c r="D43" s="13"/>
      <c r="E43" s="13"/>
      <c r="F43" s="14"/>
      <c r="G43" s="13"/>
    </row>
    <row r="44" spans="1:7" x14ac:dyDescent="0.2">
      <c r="A44" s="13"/>
      <c r="B44" s="13"/>
      <c r="C44" s="13"/>
      <c r="D44" s="13"/>
      <c r="E44" s="13"/>
      <c r="F44" s="14"/>
      <c r="G44" s="13"/>
    </row>
    <row r="45" spans="1:7" x14ac:dyDescent="0.2">
      <c r="A45" s="13" t="s">
        <v>18</v>
      </c>
      <c r="B45" s="13"/>
      <c r="C45" s="13"/>
      <c r="D45" s="13"/>
      <c r="E45" s="13"/>
    </row>
    <row r="46" spans="1:7" x14ac:dyDescent="0.2">
      <c r="A46" s="15" t="s">
        <v>30</v>
      </c>
      <c r="B46" s="13"/>
      <c r="C46" s="13"/>
      <c r="D46" s="13"/>
      <c r="E46" s="13"/>
    </row>
    <row r="47" spans="1:7" x14ac:dyDescent="0.2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3" zoomScaleNormal="100" workbookViewId="0">
      <selection activeCell="G34" sqref="G34"/>
    </sheetView>
  </sheetViews>
  <sheetFormatPr defaultRowHeight="12.75" x14ac:dyDescent="0.2"/>
  <cols>
    <col min="1" max="1" width="16" customWidth="1"/>
    <col min="2" max="5" width="12.7109375" customWidth="1"/>
    <col min="6" max="7" width="9.5703125" bestFit="1" customWidth="1"/>
  </cols>
  <sheetData>
    <row r="1" spans="1:8" ht="16.5" customHeight="1" x14ac:dyDescent="0.25">
      <c r="A1" s="12" t="s">
        <v>9</v>
      </c>
      <c r="B1" s="1"/>
    </row>
    <row r="2" spans="1:8" ht="11.25" customHeight="1" x14ac:dyDescent="0.25">
      <c r="A2" s="12"/>
      <c r="B2" s="1"/>
    </row>
    <row r="3" spans="1:8" ht="30.75" customHeight="1" x14ac:dyDescent="0.2">
      <c r="A3" s="84" t="s">
        <v>65</v>
      </c>
      <c r="B3" s="84"/>
      <c r="C3" s="84"/>
      <c r="D3" s="84"/>
      <c r="E3" s="84"/>
      <c r="F3" s="84"/>
      <c r="G3" s="84"/>
      <c r="H3" s="84"/>
    </row>
    <row r="4" spans="1:8" ht="15.75" thickBot="1" x14ac:dyDescent="0.25">
      <c r="A4" s="5"/>
      <c r="B4" s="5"/>
      <c r="C4" s="5"/>
      <c r="D4" s="5"/>
      <c r="E4" s="5"/>
    </row>
    <row r="5" spans="1:8" ht="20.100000000000001" customHeight="1" thickBot="1" x14ac:dyDescent="0.25">
      <c r="A5" s="90" t="s">
        <v>8</v>
      </c>
      <c r="B5" s="92" t="s">
        <v>35</v>
      </c>
      <c r="C5" s="93"/>
      <c r="D5" s="93"/>
      <c r="E5" s="93"/>
      <c r="F5" s="93"/>
      <c r="G5" s="93"/>
      <c r="H5" s="94"/>
    </row>
    <row r="6" spans="1:8" ht="20.100000000000001" customHeight="1" x14ac:dyDescent="0.2">
      <c r="A6" s="91"/>
      <c r="B6" s="68" t="s">
        <v>39</v>
      </c>
      <c r="C6" s="63" t="s">
        <v>40</v>
      </c>
      <c r="D6" s="63" t="s">
        <v>41</v>
      </c>
      <c r="E6" s="72" t="s">
        <v>42</v>
      </c>
      <c r="F6" s="76" t="s">
        <v>56</v>
      </c>
      <c r="G6" s="72" t="s">
        <v>57</v>
      </c>
      <c r="H6" s="73" t="s">
        <v>64</v>
      </c>
    </row>
    <row r="7" spans="1:8" ht="25.5" x14ac:dyDescent="0.2">
      <c r="A7" s="64" t="s">
        <v>6</v>
      </c>
      <c r="B7" s="69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77">
        <f>('2016'!G6/'2015'!G6)-1</f>
        <v>7.108953613807989E-2</v>
      </c>
      <c r="G7" s="41">
        <f>('2017'!G6/'2016'!G6)-1</f>
        <v>6.2174774230368879E-2</v>
      </c>
      <c r="H7" s="51">
        <f>('2018'!G6/'2017'!G6)-1</f>
        <v>1.1568001517114901E-2</v>
      </c>
    </row>
    <row r="8" spans="1:8" ht="20.100000000000001" customHeight="1" x14ac:dyDescent="0.2">
      <c r="A8" s="65" t="s">
        <v>1</v>
      </c>
      <c r="B8" s="69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77">
        <f>('2016'!G7/'2015'!G7)-1</f>
        <v>4.9180327868852514E-2</v>
      </c>
      <c r="G8" s="41">
        <f>('2017'!G7/'2016'!G7)-1</f>
        <v>5.46875E-2</v>
      </c>
      <c r="H8" s="51">
        <f>('2018'!G7/'2017'!G7)-1</f>
        <v>0.26666666666666661</v>
      </c>
    </row>
    <row r="9" spans="1:8" ht="20.100000000000001" customHeight="1" x14ac:dyDescent="0.2">
      <c r="A9" s="65" t="s">
        <v>2</v>
      </c>
      <c r="B9" s="69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77">
        <f>('2016'!G8/'2015'!G8)-1</f>
        <v>0.23088779284833549</v>
      </c>
      <c r="G9" s="41">
        <f>('2017'!G8/'2016'!G8)-1</f>
        <v>0.27047332832456794</v>
      </c>
      <c r="H9" s="51">
        <f>('2018'!G8/'2017'!G8)-1</f>
        <v>0.23910900847624683</v>
      </c>
    </row>
    <row r="10" spans="1:8" ht="20.100000000000001" customHeight="1" thickBot="1" x14ac:dyDescent="0.25">
      <c r="A10" s="66" t="s">
        <v>3</v>
      </c>
      <c r="B10" s="70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77">
        <f>('2016'!G9/'2015'!G9)-1</f>
        <v>0.10173363795188828</v>
      </c>
      <c r="G10" s="50">
        <f>('2017'!G9/'2016'!G9)-1</f>
        <v>0.11116532487598607</v>
      </c>
      <c r="H10" s="52">
        <f>('2018'!G9/'2017'!G9)-1</f>
        <v>0.10915544496487128</v>
      </c>
    </row>
    <row r="11" spans="1:8" ht="15.75" customHeight="1" thickBot="1" x14ac:dyDescent="0.25">
      <c r="A11" s="67" t="s">
        <v>0</v>
      </c>
      <c r="B11" s="71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78">
        <f>('2016'!G10/'2015'!G10)-1</f>
        <v>9.3515766649843846E-2</v>
      </c>
      <c r="G11" s="44">
        <f>('2017'!G10/'2016'!G10)-1</f>
        <v>9.6971043725000872E-2</v>
      </c>
      <c r="H11" s="60">
        <f>('2018'!G10/'2017'!G10)-1</f>
        <v>7.1647837943124237E-2</v>
      </c>
    </row>
    <row r="12" spans="1:8" ht="13.5" customHeight="1" x14ac:dyDescent="0.2">
      <c r="A12" s="53"/>
      <c r="B12" s="54"/>
      <c r="C12" s="55"/>
      <c r="D12" s="56"/>
      <c r="E12" s="56"/>
    </row>
    <row r="13" spans="1:8" ht="15" x14ac:dyDescent="0.25">
      <c r="A13" s="12" t="s">
        <v>10</v>
      </c>
      <c r="B13" s="1"/>
    </row>
    <row r="14" spans="1:8" ht="12" customHeight="1" x14ac:dyDescent="0.25">
      <c r="A14" s="12"/>
      <c r="B14" s="1"/>
    </row>
    <row r="15" spans="1:8" ht="29.25" customHeight="1" x14ac:dyDescent="0.2">
      <c r="A15" s="84" t="s">
        <v>67</v>
      </c>
      <c r="B15" s="84"/>
      <c r="C15" s="84"/>
      <c r="D15" s="84"/>
      <c r="E15" s="84"/>
      <c r="F15" s="84"/>
      <c r="G15" s="84"/>
      <c r="H15" s="84"/>
    </row>
    <row r="16" spans="1:8" ht="15.75" thickBot="1" x14ac:dyDescent="0.25">
      <c r="A16" s="35"/>
      <c r="B16" s="35"/>
      <c r="C16" s="35"/>
      <c r="D16" s="35"/>
      <c r="E16" s="35"/>
    </row>
    <row r="17" spans="1:8" ht="27.75" customHeight="1" thickBot="1" x14ac:dyDescent="0.25">
      <c r="A17" s="90" t="s">
        <v>8</v>
      </c>
      <c r="B17" s="92" t="s">
        <v>35</v>
      </c>
      <c r="C17" s="93"/>
      <c r="D17" s="93"/>
      <c r="E17" s="93"/>
      <c r="F17" s="93"/>
      <c r="G17" s="93"/>
      <c r="H17" s="94"/>
    </row>
    <row r="18" spans="1:8" ht="18" customHeight="1" x14ac:dyDescent="0.2">
      <c r="A18" s="91"/>
      <c r="B18" s="68" t="s">
        <v>39</v>
      </c>
      <c r="C18" s="63" t="s">
        <v>40</v>
      </c>
      <c r="D18" s="63" t="s">
        <v>41</v>
      </c>
      <c r="E18" s="63" t="s">
        <v>42</v>
      </c>
      <c r="F18" s="95" t="s">
        <v>56</v>
      </c>
      <c r="G18" s="72" t="s">
        <v>57</v>
      </c>
      <c r="H18" s="73" t="s">
        <v>64</v>
      </c>
    </row>
    <row r="19" spans="1:8" ht="25.5" x14ac:dyDescent="0.2">
      <c r="A19" s="64" t="s">
        <v>6</v>
      </c>
      <c r="B19" s="69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77">
        <f>('2016'!G18/'2015'!G18)-1</f>
        <v>5.2272727272727249E-2</v>
      </c>
      <c r="G19" s="41">
        <f>('2017'!G18/'2016'!G18)-1</f>
        <v>0.14706459846848619</v>
      </c>
      <c r="H19" s="51">
        <f>('2018'!G18/'2017'!G18)-1</f>
        <v>7.6229601734565833E-2</v>
      </c>
    </row>
    <row r="20" spans="1:8" ht="20.100000000000001" customHeight="1" x14ac:dyDescent="0.2">
      <c r="A20" s="65" t="s">
        <v>1</v>
      </c>
      <c r="B20" s="69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77">
        <f>('2016'!G19/'2015'!G19)-1</f>
        <v>4.5197740112994378E-2</v>
      </c>
      <c r="G20" s="41">
        <f>('2017'!G19/'2016'!G19)-1</f>
        <v>0.79459459459459469</v>
      </c>
      <c r="H20" s="51">
        <f>('2018'!G19/'2017'!G19)-1</f>
        <v>1.1506024096385543</v>
      </c>
    </row>
    <row r="21" spans="1:8" ht="20.100000000000001" customHeight="1" x14ac:dyDescent="0.2">
      <c r="A21" s="65" t="s">
        <v>2</v>
      </c>
      <c r="B21" s="69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77">
        <f>('2016'!G20/'2015'!G20)-1</f>
        <v>0.13258110014104374</v>
      </c>
      <c r="G21" s="41">
        <f>('2017'!G20/'2016'!G20)-1</f>
        <v>0.57347447073474478</v>
      </c>
      <c r="H21" s="51">
        <f>('2018'!G20/'2017'!G20)-1</f>
        <v>0.44123466561139701</v>
      </c>
    </row>
    <row r="22" spans="1:8" ht="20.100000000000001" customHeight="1" thickBot="1" x14ac:dyDescent="0.25">
      <c r="A22" s="66" t="s">
        <v>3</v>
      </c>
      <c r="B22" s="70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77">
        <f>('2016'!G21/'2015'!G21)-1</f>
        <v>0.15332563129229237</v>
      </c>
      <c r="G22" s="50">
        <f>('2017'!G21/'2016'!G21)-1</f>
        <v>0.41285060103033766</v>
      </c>
      <c r="H22" s="52">
        <f>('2018'!G21/'2017'!G21)-1</f>
        <v>0.21624632837030289</v>
      </c>
    </row>
    <row r="23" spans="1:8" ht="20.25" customHeight="1" thickBot="1" x14ac:dyDescent="0.25">
      <c r="A23" s="67" t="s">
        <v>0</v>
      </c>
      <c r="B23" s="71">
        <f>('2012'!G22/'2011'!G22)-1</f>
        <v>-0.16908106526192568</v>
      </c>
      <c r="C23" s="44">
        <f>('2013'!G22/'2012'!G22)-1</f>
        <v>-0.22165477972469261</v>
      </c>
      <c r="D23" s="44">
        <f>('2014'!G22/'2013'!G22)-1</f>
        <v>-0.14834646856970479</v>
      </c>
      <c r="E23" s="44">
        <f>('2015'!G22/'2014'!G22)-1</f>
        <v>-1.8197918972769567E-2</v>
      </c>
      <c r="F23" s="78">
        <f>('2016'!G22/'2015'!G22)-1</f>
        <v>8.496437268873458E-2</v>
      </c>
      <c r="G23" s="44">
        <f>('2017'!G22/'2016'!G22)-1</f>
        <v>0.25771053287887602</v>
      </c>
      <c r="H23" s="60">
        <f>('2018'!G22/'2017'!G22)-1</f>
        <v>0.16418798334324802</v>
      </c>
    </row>
    <row r="25" spans="1:8" ht="26.25" customHeight="1" x14ac:dyDescent="0.2">
      <c r="A25" s="96" t="s">
        <v>7</v>
      </c>
      <c r="B25" s="96"/>
      <c r="C25" s="96"/>
      <c r="D25" s="96"/>
      <c r="E25" s="96"/>
      <c r="F25" s="96"/>
      <c r="G25" s="96"/>
      <c r="H25" s="96"/>
    </row>
    <row r="26" spans="1:8" x14ac:dyDescent="0.2">
      <c r="A26" s="6"/>
      <c r="B26" s="6"/>
      <c r="C26" s="6"/>
      <c r="D26" s="6"/>
      <c r="E26" s="6"/>
    </row>
    <row r="27" spans="1:8" ht="30" customHeight="1" x14ac:dyDescent="0.2">
      <c r="A27" s="97" t="s">
        <v>11</v>
      </c>
      <c r="B27" s="97"/>
      <c r="C27" s="97"/>
      <c r="D27" s="97"/>
      <c r="E27" s="97"/>
      <c r="F27" s="97"/>
      <c r="G27" s="97"/>
      <c r="H27" s="97"/>
    </row>
    <row r="30" spans="1:8" x14ac:dyDescent="0.2">
      <c r="A30" s="13"/>
      <c r="B30" s="13"/>
      <c r="C30" s="13"/>
      <c r="F30" s="13"/>
      <c r="G30" s="14" t="s">
        <v>4</v>
      </c>
      <c r="H30" s="13"/>
    </row>
    <row r="31" spans="1:8" x14ac:dyDescent="0.2">
      <c r="A31" s="13"/>
      <c r="B31" s="13"/>
      <c r="C31" s="13"/>
      <c r="G31" s="14" t="s">
        <v>5</v>
      </c>
    </row>
    <row r="32" spans="1:8" x14ac:dyDescent="0.2">
      <c r="A32" s="13"/>
      <c r="B32" s="13"/>
      <c r="C32" s="13"/>
      <c r="G32" s="14"/>
    </row>
    <row r="33" spans="1:7" x14ac:dyDescent="0.2">
      <c r="A33" s="13"/>
      <c r="B33" s="13"/>
      <c r="C33" s="13"/>
      <c r="E33" s="13"/>
      <c r="F33" s="14"/>
      <c r="G33" s="14"/>
    </row>
    <row r="34" spans="1:7" x14ac:dyDescent="0.2">
      <c r="A34" s="13"/>
      <c r="B34" s="13"/>
      <c r="C34" s="13"/>
      <c r="D34" s="13"/>
      <c r="E34" s="13"/>
      <c r="F34" s="14"/>
      <c r="G34" s="14"/>
    </row>
    <row r="35" spans="1:7" x14ac:dyDescent="0.2">
      <c r="A35" s="13" t="s">
        <v>66</v>
      </c>
      <c r="B35" s="13"/>
      <c r="C35" s="13"/>
      <c r="D35" s="13"/>
      <c r="E35" s="13"/>
    </row>
    <row r="36" spans="1:7" x14ac:dyDescent="0.2">
      <c r="A36" s="15" t="s">
        <v>50</v>
      </c>
      <c r="B36" s="13"/>
      <c r="C36" s="13"/>
      <c r="D36" s="13"/>
      <c r="E36" s="13"/>
    </row>
    <row r="37" spans="1:7" x14ac:dyDescent="0.2">
      <c r="A37" s="62">
        <v>43658</v>
      </c>
    </row>
  </sheetData>
  <mergeCells count="8">
    <mergeCell ref="A5:A6"/>
    <mergeCell ref="B5:H5"/>
    <mergeCell ref="A3:H3"/>
    <mergeCell ref="A17:A18"/>
    <mergeCell ref="B17:H17"/>
    <mergeCell ref="A15:H15"/>
    <mergeCell ref="A25:H25"/>
    <mergeCell ref="A27:H27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13" sqref="A13"/>
    </sheetView>
  </sheetViews>
  <sheetFormatPr defaultRowHeight="12.75" x14ac:dyDescent="0.2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 x14ac:dyDescent="0.25">
      <c r="A1" s="12" t="s">
        <v>9</v>
      </c>
      <c r="B1" s="1"/>
    </row>
    <row r="2" spans="1:8" ht="29.25" customHeight="1" x14ac:dyDescent="0.2">
      <c r="A2" s="84" t="s">
        <v>22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7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18.7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6.75" customHeight="1" x14ac:dyDescent="0.2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 x14ac:dyDescent="0.2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 x14ac:dyDescent="0.2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 x14ac:dyDescent="0.25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2.25" customHeight="1" x14ac:dyDescent="0.2">
      <c r="A14" s="84" t="s">
        <v>23</v>
      </c>
      <c r="B14" s="84"/>
      <c r="C14" s="84"/>
      <c r="D14" s="84"/>
      <c r="E14" s="84"/>
      <c r="F14" s="84"/>
      <c r="G14" s="84"/>
      <c r="H14" s="84"/>
    </row>
    <row r="15" spans="1:8" ht="15" customHeight="1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20.100000000000001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 x14ac:dyDescent="0.2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 x14ac:dyDescent="0.2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 x14ac:dyDescent="0.25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 x14ac:dyDescent="0.2">
      <c r="A23" s="9"/>
    </row>
    <row r="24" spans="1:8" x14ac:dyDescent="0.2">
      <c r="A24" s="4"/>
    </row>
    <row r="26" spans="1:8" ht="38.25" customHeight="1" x14ac:dyDescent="0.2">
      <c r="A26" s="79" t="s">
        <v>7</v>
      </c>
      <c r="B26" s="79"/>
      <c r="C26" s="79"/>
      <c r="D26" s="79"/>
      <c r="E26" s="79"/>
      <c r="F26" s="79"/>
      <c r="G26" s="79"/>
      <c r="H26" s="79"/>
    </row>
    <row r="27" spans="1:8" x14ac:dyDescent="0.2">
      <c r="A27" s="6"/>
      <c r="B27" s="6"/>
      <c r="C27" s="6"/>
      <c r="D27" s="6"/>
      <c r="E27" s="6"/>
      <c r="F27" s="6"/>
      <c r="G27" s="6"/>
    </row>
    <row r="28" spans="1:8" ht="27.75" customHeight="1" x14ac:dyDescent="0.2">
      <c r="A28" s="80" t="s">
        <v>11</v>
      </c>
      <c r="B28" s="80"/>
      <c r="C28" s="80"/>
      <c r="D28" s="80"/>
      <c r="E28" s="80"/>
      <c r="F28" s="80"/>
      <c r="G28" s="80"/>
      <c r="H28" s="80"/>
    </row>
    <row r="32" spans="1:8" x14ac:dyDescent="0.2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5"/>
      <c r="B37" s="13"/>
      <c r="C37" s="13"/>
      <c r="D37" s="13"/>
      <c r="E37" s="13"/>
      <c r="F37" s="13"/>
      <c r="G37" s="13"/>
      <c r="H37" s="13"/>
    </row>
    <row r="38" spans="1:8" x14ac:dyDescent="0.2">
      <c r="A38" s="15"/>
    </row>
    <row r="43" spans="1:8" x14ac:dyDescent="0.2">
      <c r="A43" s="13" t="s">
        <v>27</v>
      </c>
    </row>
    <row r="44" spans="1:8" x14ac:dyDescent="0.2">
      <c r="A44" s="15" t="s">
        <v>24</v>
      </c>
    </row>
    <row r="45" spans="1:8" x14ac:dyDescent="0.2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6" sqref="G6"/>
    </sheetView>
  </sheetViews>
  <sheetFormatPr defaultRowHeight="12.75" x14ac:dyDescent="0.2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 x14ac:dyDescent="0.25">
      <c r="A1" s="12" t="s">
        <v>9</v>
      </c>
      <c r="B1" s="1"/>
    </row>
    <row r="2" spans="1:8" ht="32.25" customHeight="1" x14ac:dyDescent="0.2">
      <c r="A2" s="84" t="s">
        <v>26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2.5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25.5" x14ac:dyDescent="0.2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 x14ac:dyDescent="0.2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 x14ac:dyDescent="0.2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 x14ac:dyDescent="0.25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0" customHeight="1" x14ac:dyDescent="0.2">
      <c r="A14" s="84" t="s">
        <v>25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17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33.75" customHeight="1" x14ac:dyDescent="0.2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 x14ac:dyDescent="0.2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 x14ac:dyDescent="0.2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 x14ac:dyDescent="0.25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 x14ac:dyDescent="0.2">
      <c r="A23" s="9"/>
    </row>
    <row r="25" spans="1:8" ht="39.7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38.2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1" spans="1:8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G18" sqref="G18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28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 x14ac:dyDescent="0.2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 x14ac:dyDescent="0.2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 x14ac:dyDescent="0.25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29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 x14ac:dyDescent="0.2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 x14ac:dyDescent="0.2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 x14ac:dyDescent="0.25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 x14ac:dyDescent="0.2">
      <c r="A23" s="9"/>
    </row>
    <row r="25" spans="1:8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40" spans="1:8" x14ac:dyDescent="0.2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 x14ac:dyDescent="0.2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 x14ac:dyDescent="0.2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A37" sqref="A3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43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 x14ac:dyDescent="0.2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 x14ac:dyDescent="0.2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 x14ac:dyDescent="0.25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44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 x14ac:dyDescent="0.2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 x14ac:dyDescent="0.2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 x14ac:dyDescent="0.25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45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46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 x14ac:dyDescent="0.2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 x14ac:dyDescent="0.2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 x14ac:dyDescent="0.25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47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 x14ac:dyDescent="0.2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 x14ac:dyDescent="0.2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 x14ac:dyDescent="0.25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4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48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 x14ac:dyDescent="0.2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 x14ac:dyDescent="0.2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 x14ac:dyDescent="0.25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49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 x14ac:dyDescent="0.2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 x14ac:dyDescent="0.2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 x14ac:dyDescent="0.25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H34" sqref="H34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51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 x14ac:dyDescent="0.2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 x14ac:dyDescent="0.2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 x14ac:dyDescent="0.25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52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 x14ac:dyDescent="0.2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 x14ac:dyDescent="0.2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 x14ac:dyDescent="0.25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6" sqref="G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53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 x14ac:dyDescent="0.2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 x14ac:dyDescent="0.2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 x14ac:dyDescent="0.25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54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 x14ac:dyDescent="0.2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 x14ac:dyDescent="0.2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 x14ac:dyDescent="0.25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Ποσοστό μεταβολής συνόλου 08-11</vt:lpstr>
      <vt:lpstr>Ποσοστό μεταβολής συνόλ 2011-18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2019-07-12T06:40:38Z</cp:lastPrinted>
  <dcterms:created xsi:type="dcterms:W3CDTF">2005-10-13T05:55:23Z</dcterms:created>
  <dcterms:modified xsi:type="dcterms:W3CDTF">2019-07-12T06:40:44Z</dcterms:modified>
</cp:coreProperties>
</file>